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chrrupemerald.sharepoint.com/sites/CHRRUP/Shared Documents/Community Pillar/"/>
    </mc:Choice>
  </mc:AlternateContent>
  <xr:revisionPtr revIDLastSave="0" documentId="8_{CCACE14A-DB61-447E-AAD8-17966B550942}" xr6:coauthVersionLast="47" xr6:coauthVersionMax="47" xr10:uidLastSave="{00000000-0000-0000-0000-000000000000}"/>
  <bookViews>
    <workbookView xWindow="-28920" yWindow="-2160" windowWidth="29040" windowHeight="15720" xr2:uid="{77283BB3-9550-45A6-A792-D2E256F18349}"/>
  </bookViews>
  <sheets>
    <sheet name="Instructions" sheetId="2" r:id="rId1"/>
    <sheet name="Calculator" sheetId="1" r:id="rId2"/>
  </sheets>
  <definedNames>
    <definedName name="Z_7B26D1D1_06CE_40D4_AC92_4A26AF1C827E_.wvu.Cols" localSheetId="1" hidden="1">Calculator!$F:$H</definedName>
  </definedNames>
  <calcPr calcId="191028"/>
  <customWorkbookViews>
    <customWorkbookView name="Standard" guid="{7B26D1D1-06CE-40D4-AC92-4A26AF1C827E}" maximized="1" xWindow="-9" yWindow="-9" windowWidth="1938" windowHeight="103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J10" i="1" s="1"/>
  <c r="J11" i="1" l="1"/>
</calcChain>
</file>

<file path=xl/sharedStrings.xml><?xml version="1.0" encoding="utf-8"?>
<sst xmlns="http://schemas.openxmlformats.org/spreadsheetml/2006/main" count="51" uniqueCount="47">
  <si>
    <r>
      <rPr>
        <sz val="24"/>
        <color theme="3"/>
        <rFont val="Aptos Display"/>
        <family val="2"/>
        <scheme val="major"/>
      </rPr>
      <t>Business Fuel and Impact Calculator</t>
    </r>
    <r>
      <rPr>
        <sz val="12"/>
        <color theme="3"/>
        <rFont val="Aptos Display"/>
        <family val="2"/>
        <scheme val="major"/>
      </rPr>
      <t xml:space="preserve">
The CHRRUP Fuel and Impact Calculator is designed to give people a clear tool to understand the impact of fuel price fluctuations on their business.
</t>
    </r>
  </si>
  <si>
    <t>This calculator is based on fuel costs and your business costs to tell you:</t>
  </si>
  <si>
    <t>How much extra are you spending on fuel as a result of price fluctuations?</t>
  </si>
  <si>
    <t>*this tells you how many extra dollars are leaving your accounts.</t>
  </si>
  <si>
    <t>How much as a percentage your total fuel increase will be?</t>
  </si>
  <si>
    <t>*this tells you what sort of % increase you can expect on fuel alone.</t>
  </si>
  <si>
    <t>How much as a percentage will your total cost of production be?</t>
  </si>
  <si>
    <t xml:space="preserve">*this is key - this tells you that if you sell hay bales or apples or any price setting product or service what the percentage increase is which you would need to charge to account for your increase in overall cost of operation; for example, if your cost of operation will be 5.3% more as a result of the fuel increase; then, you would need to charge 5.3% more for that product/service to recoup costs and maintain your current business revenue expectation. However, if you cannot set your price, you will lose 5.3% of your revenue unless you are able to find other ways to offset this cost. </t>
  </si>
  <si>
    <t>Notes:</t>
  </si>
  <si>
    <t>The white cells in the first section are your inputs cells - please put your information here.</t>
  </si>
  <si>
    <t>The output values can be found in the yellow cells at the bottom of the calculator</t>
  </si>
  <si>
    <t>Click this button to start:</t>
  </si>
  <si>
    <r>
      <rPr>
        <sz val="26"/>
        <color theme="3"/>
        <rFont val="Aptos Display"/>
        <family val="2"/>
        <scheme val="major"/>
      </rPr>
      <t xml:space="preserve"> 
</t>
    </r>
    <r>
      <rPr>
        <sz val="18"/>
        <color theme="3"/>
        <rFont val="Aptos Display"/>
        <family val="2"/>
        <scheme val="major"/>
      </rPr>
      <t xml:space="preserve"> CHRRUP Connecting Community for our Region</t>
    </r>
  </si>
  <si>
    <t>BUSINESS FUEL AND IMPACT CALCULATOR</t>
  </si>
  <si>
    <t>How to Use the CHRRUP Business Fuel &amp; Impact Calculator</t>
  </si>
  <si>
    <t>This tool is designed to help you understand the true cost of fuel fluctuations on your bottom line. Beyond the pump price, it accounts for the "hidden" operational wear and tear specific to our regional conditions.</t>
  </si>
  <si>
    <t>Step 2: Understand Your Results</t>
  </si>
  <si>
    <t>The calculator will instantly output two key figures:</t>
  </si>
  <si>
    <t>Total Weekly Impact: This is the combined cost of the fuel price gap plus the associated wear and tear cost on your equipment.</t>
  </si>
  <si>
    <t>Step 1: Input Your Operating Data</t>
  </si>
  <si>
    <t>Percent of Standard Fuel Cost: This is the percentage increase of fuel cost after rebates</t>
  </si>
  <si>
    <t>Fill in the following five fields to generate your custom results:</t>
  </si>
  <si>
    <t>Percent of Total Cost: This figure shows exactly how much your cost of operation will increase as a result of the fuel increase and could be used to either adjust your sale price where it is possible.</t>
  </si>
  <si>
    <t>Weekly Fuel Consumption</t>
  </si>
  <si>
    <t>Litres per week</t>
  </si>
  <si>
    <t>Total Weekly Impact</t>
  </si>
  <si>
    <t>Normal Fuel Price</t>
  </si>
  <si>
    <t>$/L</t>
  </si>
  <si>
    <t>% of Std Fuel Cost (inc.mileage oncosts)</t>
  </si>
  <si>
    <t>Current Pump Price</t>
  </si>
  <si>
    <t>% Impact of total Cost</t>
  </si>
  <si>
    <t>Vechicle/Machinery Type (drop down)</t>
  </si>
  <si>
    <t>Light Vehicle &amp; Passenger</t>
  </si>
  <si>
    <t>Why this matters: For most regional businesses operating on a standard 15% net margin, a high percentage here indicates that your profit is being directly consumed by rising input costs, requiring an urgent review of your pricing or operations.</t>
  </si>
  <si>
    <t>Avg Wkly Business Cost</t>
  </si>
  <si>
    <t>(the amount you normally make or spend each week)</t>
  </si>
  <si>
    <t>*if you are unsure of your avg weely business costs, use your annual cost from your last tax return divided by 52.</t>
  </si>
  <si>
    <t>A Message from the Board</t>
  </si>
  <si>
    <t>% Off Road / On Farm</t>
  </si>
  <si>
    <t>Rebate $/L</t>
  </si>
  <si>
    <t>CHRRUP provides this tool as part of our mandate to be for Community by Community and ask that you share it to those who will gain value from this. Please continue to let us know where we are able to support you and your operations.</t>
  </si>
  <si>
    <t>% On Road Heavy Vehicles</t>
  </si>
  <si>
    <t>% On Road Light Vehicles</t>
  </si>
  <si>
    <t>Heavy Rigid &amp; Freight</t>
  </si>
  <si>
    <t>Agricultural Plant</t>
  </si>
  <si>
    <t>Earthmoving &amp; Resource Machinery</t>
  </si>
  <si>
    <t>*note you can simply click on the calculator tab below to navigate the screen to the calcluator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</si>
</sst>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23" x14ac:knownFonts="1">
    <font>
      <sz val="11"/>
      <color theme="1"/>
      <name val="Aptos Narrow"/>
      <family val="2"/>
      <scheme val="minor"/>
    </font>
    <font>
      <sz val="11"/>
      <color theme="1"/>
      <name val="Aptos Narrow"/>
      <family val="2"/>
      <scheme val="minor"/>
    </font>
    <font>
      <sz val="18"/>
      <color theme="3"/>
      <name val="Aptos Display"/>
      <family val="2"/>
      <scheme val="major"/>
    </font>
    <font>
      <sz val="20"/>
      <color theme="3"/>
      <name val="Abadi ExtraLight"/>
      <family val="2"/>
    </font>
    <font>
      <sz val="11"/>
      <color theme="3"/>
      <name val="Abadi"/>
      <family val="2"/>
    </font>
    <font>
      <b/>
      <sz val="11"/>
      <color theme="3"/>
      <name val="Abadi"/>
      <family val="2"/>
    </font>
    <font>
      <sz val="10"/>
      <color theme="3"/>
      <name val="Arial"/>
      <family val="2"/>
    </font>
    <font>
      <i/>
      <sz val="10"/>
      <color theme="3"/>
      <name val="Arial"/>
      <family val="2"/>
    </font>
    <font>
      <b/>
      <sz val="10"/>
      <color theme="0"/>
      <name val="Arial"/>
      <family val="2"/>
    </font>
    <font>
      <sz val="10"/>
      <color theme="0"/>
      <name val="Arial"/>
      <family val="2"/>
    </font>
    <font>
      <b/>
      <sz val="10"/>
      <color theme="3"/>
      <name val="Arial"/>
      <family val="2"/>
    </font>
    <font>
      <sz val="10"/>
      <color theme="1"/>
      <name val="Arial"/>
      <family val="2"/>
    </font>
    <font>
      <i/>
      <sz val="9"/>
      <color theme="5"/>
      <name val="Arial"/>
      <family val="2"/>
    </font>
    <font>
      <sz val="12"/>
      <color theme="3"/>
      <name val="Aptos Display"/>
      <family val="2"/>
      <scheme val="major"/>
    </font>
    <font>
      <sz val="24"/>
      <color theme="3"/>
      <name val="Aptos Display"/>
      <family val="2"/>
      <scheme val="major"/>
    </font>
    <font>
      <b/>
      <sz val="12"/>
      <color theme="3"/>
      <name val="Aptos Display"/>
      <family val="2"/>
      <scheme val="major"/>
    </font>
    <font>
      <sz val="11"/>
      <color theme="3"/>
      <name val="Aptos Display"/>
      <family val="2"/>
      <scheme val="major"/>
    </font>
    <font>
      <sz val="11"/>
      <color theme="0"/>
      <name val="Aptos Display"/>
      <family val="2"/>
      <scheme val="major"/>
    </font>
    <font>
      <sz val="11"/>
      <color theme="1"/>
      <name val="Aptos Display"/>
      <family val="2"/>
      <scheme val="major"/>
    </font>
    <font>
      <i/>
      <sz val="11"/>
      <color theme="2" tint="-0.499984740745262"/>
      <name val="Aptos Display"/>
      <family val="2"/>
      <scheme val="major"/>
    </font>
    <font>
      <i/>
      <sz val="11"/>
      <color theme="1"/>
      <name val="Aptos Display"/>
      <family val="2"/>
      <scheme val="major"/>
    </font>
    <font>
      <sz val="26"/>
      <color theme="3"/>
      <name val="Aptos Display"/>
      <family val="2"/>
      <scheme val="major"/>
    </font>
    <font>
      <sz val="11"/>
      <color theme="5"/>
      <name val="Aptos Display"/>
      <family val="2"/>
      <scheme val="maj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9"/>
        <bgColor indexed="64"/>
      </patternFill>
    </fill>
    <fill>
      <patternFill patternType="solid">
        <fgColor theme="7"/>
        <bgColor indexed="64"/>
      </patternFill>
    </fill>
    <fill>
      <patternFill patternType="solid">
        <fgColor theme="6" tint="0.79998168889431442"/>
        <bgColor indexed="64"/>
      </patternFill>
    </fill>
  </fills>
  <borders count="11">
    <border>
      <left/>
      <right/>
      <top/>
      <bottom/>
      <diagonal/>
    </border>
    <border>
      <left style="thin">
        <color theme="6"/>
      </left>
      <right style="thin">
        <color theme="6"/>
      </right>
      <top style="thin">
        <color theme="6"/>
      </top>
      <bottom style="thin">
        <color theme="6"/>
      </bottom>
      <diagonal/>
    </border>
    <border>
      <left/>
      <right/>
      <top/>
      <bottom style="thin">
        <color theme="3"/>
      </bottom>
      <diagonal/>
    </border>
    <border>
      <left/>
      <right/>
      <top style="thin">
        <color theme="3"/>
      </top>
      <bottom/>
      <diagonal/>
    </border>
    <border>
      <left/>
      <right style="thin">
        <color theme="5"/>
      </right>
      <top/>
      <bottom/>
      <diagonal/>
    </border>
    <border>
      <left style="thin">
        <color theme="5"/>
      </left>
      <right/>
      <top/>
      <bottom/>
      <diagonal/>
    </border>
    <border>
      <left/>
      <right style="thin">
        <color theme="3"/>
      </right>
      <top style="thin">
        <color theme="3"/>
      </top>
      <bottom/>
      <diagonal/>
    </border>
    <border>
      <left/>
      <right style="thin">
        <color theme="3"/>
      </right>
      <top/>
      <bottom/>
      <diagonal/>
    </border>
    <border>
      <left/>
      <right style="thin">
        <color theme="3"/>
      </right>
      <top/>
      <bottom style="thin">
        <color theme="3"/>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4" fillId="6" borderId="2" xfId="0" applyFont="1" applyFill="1" applyBorder="1"/>
    <xf numFmtId="0" fontId="6" fillId="0" borderId="0" xfId="0" applyFont="1" applyAlignment="1">
      <alignment horizontal="right"/>
    </xf>
    <xf numFmtId="0" fontId="6" fillId="0" borderId="0" xfId="0" applyFont="1"/>
    <xf numFmtId="0" fontId="0" fillId="0" borderId="0" xfId="0" applyAlignment="1">
      <alignment horizontal="right"/>
    </xf>
    <xf numFmtId="0" fontId="0" fillId="3" borderId="0" xfId="0" applyFill="1"/>
    <xf numFmtId="0" fontId="6" fillId="3" borderId="0" xfId="0" applyFont="1" applyFill="1" applyAlignment="1">
      <alignment horizontal="left" vertical="center" indent="1"/>
    </xf>
    <xf numFmtId="0" fontId="6" fillId="3" borderId="0" xfId="0" applyFont="1" applyFill="1" applyAlignment="1">
      <alignment horizontal="right"/>
    </xf>
    <xf numFmtId="0" fontId="6" fillId="3" borderId="0" xfId="0" applyFont="1" applyFill="1"/>
    <xf numFmtId="0" fontId="0" fillId="3" borderId="0" xfId="0" applyFill="1" applyAlignment="1">
      <alignment horizontal="right"/>
    </xf>
    <xf numFmtId="9" fontId="0" fillId="3" borderId="0" xfId="0" applyNumberFormat="1" applyFill="1"/>
    <xf numFmtId="0" fontId="8" fillId="4" borderId="0" xfId="0" applyFont="1" applyFill="1" applyAlignment="1">
      <alignment horizontal="left" vertical="center" indent="1"/>
    </xf>
    <xf numFmtId="0" fontId="9" fillId="4" borderId="2" xfId="0" applyFont="1" applyFill="1" applyBorder="1" applyAlignment="1">
      <alignment horizontal="left" vertical="center" indent="1"/>
    </xf>
    <xf numFmtId="0" fontId="5" fillId="6" borderId="2" xfId="0" applyFont="1" applyFill="1" applyBorder="1" applyAlignment="1">
      <alignment horizontal="left" vertical="center" indent="1"/>
    </xf>
    <xf numFmtId="44" fontId="9" fillId="4" borderId="0" xfId="1" applyFont="1" applyFill="1" applyBorder="1" applyAlignment="1" applyProtection="1">
      <alignment horizontal="left" indent="1"/>
    </xf>
    <xf numFmtId="0" fontId="9" fillId="4" borderId="2" xfId="0" applyFont="1" applyFill="1" applyBorder="1" applyAlignment="1">
      <alignment horizontal="left" indent="1"/>
    </xf>
    <xf numFmtId="0" fontId="6" fillId="6" borderId="0" xfId="0" applyFont="1" applyFill="1" applyAlignment="1">
      <alignment horizontal="right"/>
    </xf>
    <xf numFmtId="44" fontId="6" fillId="5" borderId="0" xfId="0" applyNumberFormat="1" applyFont="1" applyFill="1" applyAlignment="1">
      <alignment horizontal="right"/>
    </xf>
    <xf numFmtId="0" fontId="6" fillId="5" borderId="0" xfId="0" applyFont="1" applyFill="1" applyAlignment="1">
      <alignment horizontal="center"/>
    </xf>
    <xf numFmtId="164" fontId="6" fillId="5" borderId="0" xfId="2" applyNumberFormat="1" applyFont="1" applyFill="1" applyBorder="1" applyAlignment="1" applyProtection="1">
      <alignment horizontal="right"/>
    </xf>
    <xf numFmtId="10" fontId="6" fillId="5" borderId="0" xfId="2" applyNumberFormat="1" applyFont="1" applyFill="1" applyBorder="1" applyAlignment="1" applyProtection="1">
      <alignment horizontal="right"/>
    </xf>
    <xf numFmtId="0" fontId="10" fillId="6" borderId="2" xfId="0" applyFont="1" applyFill="1" applyBorder="1" applyAlignment="1">
      <alignment horizontal="left" vertical="center" indent="1"/>
    </xf>
    <xf numFmtId="0" fontId="6" fillId="3" borderId="10" xfId="0" applyFont="1" applyFill="1" applyBorder="1" applyAlignment="1" applyProtection="1">
      <alignment horizontal="right"/>
      <protection locked="0"/>
    </xf>
    <xf numFmtId="44" fontId="6" fillId="3" borderId="9" xfId="1" applyFont="1" applyFill="1" applyBorder="1" applyAlignment="1" applyProtection="1">
      <alignment horizontal="right"/>
      <protection locked="0"/>
    </xf>
    <xf numFmtId="0" fontId="6" fillId="6" borderId="0" xfId="0" applyFont="1" applyFill="1"/>
    <xf numFmtId="0" fontId="11" fillId="6" borderId="7" xfId="0" applyFont="1" applyFill="1" applyBorder="1"/>
    <xf numFmtId="0" fontId="6" fillId="3" borderId="9" xfId="0" applyFont="1" applyFill="1" applyBorder="1" applyAlignment="1" applyProtection="1">
      <alignment horizontal="right"/>
      <protection locked="0"/>
    </xf>
    <xf numFmtId="9" fontId="6" fillId="3" borderId="1" xfId="1" applyNumberFormat="1" applyFont="1" applyFill="1" applyBorder="1" applyAlignment="1" applyProtection="1">
      <alignment horizontal="right"/>
      <protection locked="0"/>
    </xf>
    <xf numFmtId="0" fontId="6" fillId="3" borderId="1" xfId="0" applyFont="1" applyFill="1" applyBorder="1" applyProtection="1">
      <protection locked="0"/>
    </xf>
    <xf numFmtId="0" fontId="6" fillId="6" borderId="7" xfId="0" applyFont="1" applyFill="1" applyBorder="1"/>
    <xf numFmtId="0" fontId="4" fillId="6" borderId="2" xfId="0" applyFont="1" applyFill="1" applyBorder="1" applyAlignment="1">
      <alignment horizontal="left" indent="1"/>
    </xf>
    <xf numFmtId="0" fontId="8" fillId="2" borderId="3" xfId="0" applyFont="1" applyFill="1" applyBorder="1" applyAlignment="1">
      <alignment horizontal="left" vertical="center" indent="1"/>
    </xf>
    <xf numFmtId="0" fontId="7" fillId="2" borderId="3" xfId="0" applyFont="1" applyFill="1" applyBorder="1" applyAlignment="1">
      <alignment horizontal="left" vertical="center" wrapText="1" indent="1"/>
    </xf>
    <xf numFmtId="0" fontId="9" fillId="2" borderId="2" xfId="0" applyFont="1" applyFill="1" applyBorder="1" applyAlignment="1">
      <alignment horizontal="left" vertical="center" indent="1"/>
    </xf>
    <xf numFmtId="0" fontId="6" fillId="2" borderId="2" xfId="0" applyFont="1" applyFill="1" applyBorder="1" applyAlignment="1">
      <alignment horizontal="left" indent="1"/>
    </xf>
    <xf numFmtId="0" fontId="16" fillId="3" borderId="0" xfId="0" applyFont="1" applyFill="1" applyAlignment="1">
      <alignment vertical="center"/>
    </xf>
    <xf numFmtId="0" fontId="17" fillId="2" borderId="0" xfId="0" applyFont="1" applyFill="1" applyAlignment="1">
      <alignment horizontal="left" vertical="center" indent="2"/>
    </xf>
    <xf numFmtId="0" fontId="17" fillId="2" borderId="0" xfId="0" applyFont="1" applyFill="1" applyAlignment="1">
      <alignment vertical="center"/>
    </xf>
    <xf numFmtId="0" fontId="18" fillId="3" borderId="0" xfId="0" applyFont="1" applyFill="1" applyAlignment="1">
      <alignment vertical="center"/>
    </xf>
    <xf numFmtId="0" fontId="18" fillId="3" borderId="4" xfId="0" applyFont="1" applyFill="1" applyBorder="1" applyAlignment="1">
      <alignment horizontal="left" indent="5"/>
    </xf>
    <xf numFmtId="0" fontId="18" fillId="3" borderId="0" xfId="0" applyFont="1" applyFill="1" applyAlignment="1">
      <alignment horizontal="left" indent="2"/>
    </xf>
    <xf numFmtId="0" fontId="18" fillId="3" borderId="0" xfId="0" applyFont="1" applyFill="1"/>
    <xf numFmtId="0" fontId="19" fillId="3" borderId="0" xfId="0" applyFont="1" applyFill="1" applyAlignment="1">
      <alignment horizontal="left" indent="2"/>
    </xf>
    <xf numFmtId="0" fontId="20" fillId="3" borderId="0" xfId="0" applyFont="1" applyFill="1" applyAlignment="1">
      <alignment horizontal="right"/>
    </xf>
    <xf numFmtId="0" fontId="20" fillId="3" borderId="0" xfId="0" applyFont="1" applyFill="1" applyAlignment="1">
      <alignment horizontal="left" indent="2"/>
    </xf>
    <xf numFmtId="0" fontId="20" fillId="3" borderId="0" xfId="0" applyFont="1" applyFill="1"/>
    <xf numFmtId="0" fontId="22" fillId="3" borderId="0" xfId="0" applyFont="1" applyFill="1"/>
    <xf numFmtId="0" fontId="19" fillId="3" borderId="5" xfId="0" applyFont="1" applyFill="1" applyBorder="1" applyAlignment="1">
      <alignment horizontal="left" vertical="top" wrapText="1" indent="2"/>
    </xf>
    <xf numFmtId="0" fontId="19" fillId="3" borderId="0" xfId="0" applyFont="1" applyFill="1" applyAlignment="1">
      <alignment horizontal="left" vertical="top" wrapText="1" indent="2"/>
    </xf>
    <xf numFmtId="0" fontId="13" fillId="3" borderId="0" xfId="0" applyFont="1" applyFill="1" applyAlignment="1">
      <alignment horizontal="left" wrapText="1" indent="2"/>
    </xf>
    <xf numFmtId="0" fontId="15" fillId="3" borderId="0" xfId="0" applyFont="1" applyFill="1" applyAlignment="1">
      <alignment horizontal="left" wrapText="1" indent="2"/>
    </xf>
    <xf numFmtId="0" fontId="7" fillId="0" borderId="3" xfId="0" applyFont="1" applyBorder="1" applyAlignment="1">
      <alignment horizontal="left" vertical="center" wrapText="1" indent="1"/>
    </xf>
    <xf numFmtId="0" fontId="7" fillId="0" borderId="0" xfId="0" applyFont="1" applyAlignment="1">
      <alignment horizontal="left" vertical="center" wrapText="1" indent="1"/>
    </xf>
    <xf numFmtId="0" fontId="7" fillId="2" borderId="3" xfId="0" applyFont="1" applyFill="1" applyBorder="1" applyAlignment="1">
      <alignment horizontal="left" vertical="center" wrapText="1" indent="1"/>
    </xf>
    <xf numFmtId="0" fontId="7" fillId="2" borderId="6" xfId="0" applyFont="1" applyFill="1" applyBorder="1" applyAlignment="1">
      <alignment horizontal="left" vertical="center" wrapText="1" indent="1"/>
    </xf>
    <xf numFmtId="0" fontId="6" fillId="2" borderId="2" xfId="0" applyFont="1" applyFill="1" applyBorder="1" applyAlignment="1">
      <alignment horizontal="left" indent="1"/>
    </xf>
    <xf numFmtId="0" fontId="6" fillId="2" borderId="8" xfId="0" applyFont="1" applyFill="1" applyBorder="1" applyAlignment="1">
      <alignment horizontal="left" indent="1"/>
    </xf>
    <xf numFmtId="0" fontId="6" fillId="6" borderId="0" xfId="0" applyFont="1" applyFill="1" applyAlignment="1">
      <alignment horizontal="left"/>
    </xf>
    <xf numFmtId="0" fontId="6" fillId="6" borderId="7" xfId="0" applyFont="1" applyFill="1" applyBorder="1" applyAlignment="1">
      <alignment horizontal="left"/>
    </xf>
    <xf numFmtId="0" fontId="7" fillId="0" borderId="6" xfId="0" applyFont="1" applyBorder="1" applyAlignment="1">
      <alignment horizontal="left" vertical="center" wrapText="1" indent="1"/>
    </xf>
    <xf numFmtId="0" fontId="7" fillId="0" borderId="7" xfId="0" applyFont="1" applyBorder="1" applyAlignment="1">
      <alignment horizontal="left" vertical="center" wrapText="1" indent="1"/>
    </xf>
    <xf numFmtId="0" fontId="9" fillId="4" borderId="0" xfId="0" applyFont="1" applyFill="1" applyAlignment="1">
      <alignment horizontal="left" indent="1"/>
    </xf>
    <xf numFmtId="0" fontId="6" fillId="0" borderId="0" xfId="0" applyFont="1" applyAlignment="1">
      <alignment horizontal="left" vertical="center" wrapText="1" indent="1"/>
    </xf>
    <xf numFmtId="0" fontId="6" fillId="0" borderId="0" xfId="0" applyFont="1" applyAlignment="1">
      <alignment horizontal="left" vertical="center" indent="1"/>
    </xf>
    <xf numFmtId="0" fontId="12" fillId="6" borderId="0" xfId="0" applyFont="1" applyFill="1" applyAlignment="1">
      <alignment horizontal="left" vertical="center" indent="1"/>
    </xf>
    <xf numFmtId="0" fontId="12" fillId="6" borderId="7" xfId="0" applyFont="1" applyFill="1" applyBorder="1" applyAlignment="1">
      <alignment horizontal="left" vertical="center" indent="1"/>
    </xf>
    <xf numFmtId="0" fontId="3" fillId="3" borderId="0" xfId="0" applyFont="1" applyFill="1" applyAlignment="1">
      <alignment horizontal="center" vertical="top"/>
    </xf>
    <xf numFmtId="0" fontId="2" fillId="3" borderId="0" xfId="0" applyFont="1" applyFill="1" applyAlignment="1">
      <alignment horizontal="center" vertical="top" wrapText="1"/>
    </xf>
    <xf numFmtId="0" fontId="6" fillId="5" borderId="0" xfId="0" applyFont="1" applyFill="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Calculator!C9"/><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35859</xdr:colOff>
      <xdr:row>0</xdr:row>
      <xdr:rowOff>26894</xdr:rowOff>
    </xdr:from>
    <xdr:to>
      <xdr:col>13</xdr:col>
      <xdr:colOff>2034988</xdr:colOff>
      <xdr:row>0</xdr:row>
      <xdr:rowOff>1255060</xdr:rowOff>
    </xdr:to>
    <xdr:pic>
      <xdr:nvPicPr>
        <xdr:cNvPr id="5" name="Picture 4">
          <a:extLst>
            <a:ext uri="{FF2B5EF4-FFF2-40B4-BE49-F238E27FC236}">
              <a16:creationId xmlns:a16="http://schemas.microsoft.com/office/drawing/2014/main" id="{34210EA9-43E7-4FAE-95AD-B0462C6DD560}"/>
            </a:ext>
          </a:extLst>
        </xdr:cNvPr>
        <xdr:cNvPicPr>
          <a:picLocks noChangeAspect="1"/>
        </xdr:cNvPicPr>
      </xdr:nvPicPr>
      <xdr:blipFill rotWithShape="1">
        <a:blip xmlns:r="http://schemas.openxmlformats.org/officeDocument/2006/relationships" r:embed="rId1"/>
        <a:srcRect b="37727"/>
        <a:stretch>
          <a:fillRect/>
        </a:stretch>
      </xdr:blipFill>
      <xdr:spPr>
        <a:xfrm>
          <a:off x="35859" y="26894"/>
          <a:ext cx="11672047" cy="1228166"/>
        </a:xfrm>
        <a:prstGeom prst="rect">
          <a:avLst/>
        </a:prstGeom>
      </xdr:spPr>
    </xdr:pic>
    <xdr:clientData/>
  </xdr:twoCellAnchor>
  <xdr:twoCellAnchor editAs="oneCell">
    <xdr:from>
      <xdr:col>13</xdr:col>
      <xdr:colOff>994111</xdr:colOff>
      <xdr:row>0</xdr:row>
      <xdr:rowOff>0</xdr:rowOff>
    </xdr:from>
    <xdr:to>
      <xdr:col>13</xdr:col>
      <xdr:colOff>2044401</xdr:colOff>
      <xdr:row>0</xdr:row>
      <xdr:rowOff>952804</xdr:rowOff>
    </xdr:to>
    <xdr:pic>
      <xdr:nvPicPr>
        <xdr:cNvPr id="6" name="Picture 5">
          <a:extLst>
            <a:ext uri="{FF2B5EF4-FFF2-40B4-BE49-F238E27FC236}">
              <a16:creationId xmlns:a16="http://schemas.microsoft.com/office/drawing/2014/main" id="{8F8948ED-C8E6-48BB-9818-E6270E34A4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7029" y="0"/>
          <a:ext cx="1050290" cy="952804"/>
        </a:xfrm>
        <a:prstGeom prst="rect">
          <a:avLst/>
        </a:prstGeom>
        <a:noFill/>
        <a:ln>
          <a:noFill/>
        </a:ln>
      </xdr:spPr>
    </xdr:pic>
    <xdr:clientData/>
  </xdr:twoCellAnchor>
  <xdr:twoCellAnchor>
    <xdr:from>
      <xdr:col>3</xdr:col>
      <xdr:colOff>354330</xdr:colOff>
      <xdr:row>15</xdr:row>
      <xdr:rowOff>28575</xdr:rowOff>
    </xdr:from>
    <xdr:to>
      <xdr:col>5</xdr:col>
      <xdr:colOff>161925</xdr:colOff>
      <xdr:row>15</xdr:row>
      <xdr:rowOff>325755</xdr:rowOff>
    </xdr:to>
    <xdr:sp macro="" textlink="">
      <xdr:nvSpPr>
        <xdr:cNvPr id="2" name="Rectangle: Rounded Corners 1">
          <a:hlinkClick xmlns:r="http://schemas.openxmlformats.org/officeDocument/2006/relationships" r:id="rId3"/>
          <a:extLst>
            <a:ext uri="{FF2B5EF4-FFF2-40B4-BE49-F238E27FC236}">
              <a16:creationId xmlns:a16="http://schemas.microsoft.com/office/drawing/2014/main" id="{55A56021-F0F0-4122-511D-53C9D15BA8CC}"/>
            </a:ext>
          </a:extLst>
        </xdr:cNvPr>
        <xdr:cNvSpPr/>
      </xdr:nvSpPr>
      <xdr:spPr>
        <a:xfrm>
          <a:off x="2183130" y="3943350"/>
          <a:ext cx="1026795" cy="297180"/>
        </a:xfrm>
        <a:prstGeom prst="roundRect">
          <a:avLst/>
        </a:prstGeom>
        <a:effectLst>
          <a:innerShdw blurRad="63500" dist="50800" dir="2700000">
            <a:prstClr val="black">
              <a:alpha val="50000"/>
            </a:prstClr>
          </a:innerShdw>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AU" sz="1100"/>
            <a:t>Click</a:t>
          </a:r>
          <a:r>
            <a:rPr lang="en-AU" sz="1100" baseline="0"/>
            <a:t> to Start</a:t>
          </a:r>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125604</xdr:colOff>
      <xdr:row>0</xdr:row>
      <xdr:rowOff>0</xdr:rowOff>
    </xdr:from>
    <xdr:to>
      <xdr:col>11</xdr:col>
      <xdr:colOff>2153172</xdr:colOff>
      <xdr:row>1</xdr:row>
      <xdr:rowOff>439238</xdr:rowOff>
    </xdr:to>
    <xdr:pic>
      <xdr:nvPicPr>
        <xdr:cNvPr id="2" name="Picture 1">
          <a:extLst>
            <a:ext uri="{FF2B5EF4-FFF2-40B4-BE49-F238E27FC236}">
              <a16:creationId xmlns:a16="http://schemas.microsoft.com/office/drawing/2014/main" id="{667B7746-EB4F-F661-0D41-C333C3912D69}"/>
            </a:ext>
          </a:extLst>
        </xdr:cNvPr>
        <xdr:cNvPicPr>
          <a:picLocks noChangeAspect="1"/>
        </xdr:cNvPicPr>
      </xdr:nvPicPr>
      <xdr:blipFill rotWithShape="1">
        <a:blip xmlns:r="http://schemas.openxmlformats.org/officeDocument/2006/relationships" r:embed="rId1"/>
        <a:srcRect b="20017"/>
        <a:stretch>
          <a:fillRect/>
        </a:stretch>
      </xdr:blipFill>
      <xdr:spPr>
        <a:xfrm>
          <a:off x="125604" y="0"/>
          <a:ext cx="14628724" cy="1314659"/>
        </a:xfrm>
        <a:prstGeom prst="rect">
          <a:avLst/>
        </a:prstGeom>
      </xdr:spPr>
    </xdr:pic>
    <xdr:clientData/>
  </xdr:twoCellAnchor>
  <xdr:twoCellAnchor editAs="oneCell">
    <xdr:from>
      <xdr:col>11</xdr:col>
      <xdr:colOff>1295171</xdr:colOff>
      <xdr:row>0</xdr:row>
      <xdr:rowOff>122359</xdr:rowOff>
    </xdr:from>
    <xdr:to>
      <xdr:col>11</xdr:col>
      <xdr:colOff>2341651</xdr:colOff>
      <xdr:row>1</xdr:row>
      <xdr:rowOff>208747</xdr:rowOff>
    </xdr:to>
    <xdr:pic>
      <xdr:nvPicPr>
        <xdr:cNvPr id="3" name="Picture 2">
          <a:extLst>
            <a:ext uri="{FF2B5EF4-FFF2-40B4-BE49-F238E27FC236}">
              <a16:creationId xmlns:a16="http://schemas.microsoft.com/office/drawing/2014/main" id="{5EF8A77C-0D35-44DE-7180-6E39F593AD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05852" y="122359"/>
          <a:ext cx="1050290" cy="96942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80167-2E96-4A99-8206-CF6A57F8B265}">
  <sheetPr codeName="Sheet1"/>
  <dimension ref="A1:N17"/>
  <sheetViews>
    <sheetView tabSelected="1" zoomScaleNormal="100" workbookViewId="0">
      <selection activeCell="B16" sqref="B16"/>
    </sheetView>
  </sheetViews>
  <sheetFormatPr defaultColWidth="8.88671875" defaultRowHeight="14.4" x14ac:dyDescent="0.3"/>
  <cols>
    <col min="1" max="12" width="8.88671875" style="41"/>
    <col min="13" max="13" width="34.33203125" style="41" customWidth="1"/>
    <col min="14" max="14" width="37" style="41" customWidth="1"/>
    <col min="15" max="16384" width="8.88671875" style="41"/>
  </cols>
  <sheetData>
    <row r="1" spans="1:14" s="35" customFormat="1" ht="100.2" customHeight="1" x14ac:dyDescent="0.3">
      <c r="A1" s="49" t="s">
        <v>0</v>
      </c>
      <c r="B1" s="50"/>
      <c r="C1" s="50"/>
      <c r="D1" s="50"/>
      <c r="E1" s="50"/>
      <c r="F1" s="50"/>
      <c r="G1" s="50"/>
      <c r="H1" s="50"/>
      <c r="I1" s="50"/>
      <c r="J1" s="50"/>
      <c r="K1" s="50"/>
      <c r="L1" s="50"/>
      <c r="M1" s="50"/>
      <c r="N1" s="50"/>
    </row>
    <row r="2" spans="1:14" s="38" customFormat="1" ht="22.95" customHeight="1" x14ac:dyDescent="0.3">
      <c r="A2" s="36" t="s">
        <v>1</v>
      </c>
      <c r="B2" s="37"/>
      <c r="C2" s="37"/>
      <c r="D2" s="37"/>
      <c r="E2" s="37"/>
      <c r="F2" s="37"/>
      <c r="G2" s="37"/>
      <c r="H2" s="37"/>
      <c r="I2" s="37"/>
      <c r="J2" s="37"/>
      <c r="K2" s="37"/>
      <c r="L2" s="37"/>
      <c r="M2" s="37"/>
      <c r="N2" s="37"/>
    </row>
    <row r="3" spans="1:14" x14ac:dyDescent="0.3">
      <c r="A3" s="39">
        <v>1</v>
      </c>
      <c r="B3" s="40" t="s">
        <v>2</v>
      </c>
      <c r="C3" s="40"/>
      <c r="D3" s="40"/>
      <c r="E3" s="40"/>
      <c r="F3" s="40"/>
      <c r="G3" s="40"/>
      <c r="H3" s="40"/>
      <c r="I3" s="40"/>
      <c r="J3" s="40"/>
      <c r="K3" s="40"/>
      <c r="L3" s="40"/>
      <c r="M3" s="40"/>
      <c r="N3" s="40"/>
    </row>
    <row r="4" spans="1:14" x14ac:dyDescent="0.3">
      <c r="A4" s="39"/>
      <c r="B4" s="42" t="s">
        <v>3</v>
      </c>
      <c r="C4" s="40"/>
      <c r="D4" s="40"/>
      <c r="E4" s="40"/>
      <c r="F4" s="40"/>
      <c r="G4" s="40"/>
      <c r="H4" s="40"/>
      <c r="I4" s="40"/>
      <c r="J4" s="40"/>
      <c r="K4" s="40"/>
      <c r="L4" s="40"/>
      <c r="M4" s="40"/>
      <c r="N4" s="40"/>
    </row>
    <row r="5" spans="1:14" x14ac:dyDescent="0.3">
      <c r="A5" s="39">
        <v>2</v>
      </c>
      <c r="B5" s="40" t="s">
        <v>4</v>
      </c>
      <c r="C5" s="40"/>
      <c r="D5" s="40"/>
      <c r="E5" s="40"/>
      <c r="F5" s="40"/>
      <c r="G5" s="40"/>
      <c r="H5" s="40"/>
      <c r="I5" s="40"/>
      <c r="J5" s="40"/>
      <c r="K5" s="40"/>
      <c r="L5" s="40"/>
      <c r="M5" s="40"/>
      <c r="N5" s="40"/>
    </row>
    <row r="6" spans="1:14" x14ac:dyDescent="0.3">
      <c r="A6" s="39"/>
      <c r="B6" s="42" t="s">
        <v>5</v>
      </c>
      <c r="C6" s="40"/>
      <c r="D6" s="40"/>
      <c r="E6" s="40"/>
      <c r="F6" s="40"/>
      <c r="G6" s="40"/>
      <c r="H6" s="40"/>
      <c r="I6" s="40"/>
      <c r="J6" s="40"/>
      <c r="K6" s="40"/>
      <c r="L6" s="40"/>
      <c r="M6" s="40"/>
      <c r="N6" s="40"/>
    </row>
    <row r="7" spans="1:14" x14ac:dyDescent="0.3">
      <c r="A7" s="39">
        <v>3</v>
      </c>
      <c r="B7" s="40" t="s">
        <v>6</v>
      </c>
      <c r="C7" s="40"/>
      <c r="D7" s="40"/>
      <c r="E7" s="40"/>
      <c r="F7" s="40"/>
      <c r="G7" s="40"/>
      <c r="H7" s="40"/>
      <c r="I7" s="40"/>
      <c r="J7" s="40"/>
      <c r="K7" s="40"/>
      <c r="L7" s="40"/>
      <c r="M7" s="40"/>
      <c r="N7" s="40"/>
    </row>
    <row r="8" spans="1:14" ht="14.4" customHeight="1" x14ac:dyDescent="0.3">
      <c r="A8" s="39"/>
      <c r="B8" s="47" t="s">
        <v>7</v>
      </c>
      <c r="C8" s="48"/>
      <c r="D8" s="48"/>
      <c r="E8" s="48"/>
      <c r="F8" s="48"/>
      <c r="G8" s="48"/>
      <c r="H8" s="48"/>
      <c r="I8" s="48"/>
      <c r="J8" s="48"/>
      <c r="K8" s="48"/>
      <c r="L8" s="48"/>
      <c r="M8" s="48"/>
      <c r="N8" s="48"/>
    </row>
    <row r="9" spans="1:14" x14ac:dyDescent="0.3">
      <c r="A9" s="39"/>
      <c r="B9" s="47"/>
      <c r="C9" s="48"/>
      <c r="D9" s="48"/>
      <c r="E9" s="48"/>
      <c r="F9" s="48"/>
      <c r="G9" s="48"/>
      <c r="H9" s="48"/>
      <c r="I9" s="48"/>
      <c r="J9" s="48"/>
      <c r="K9" s="48"/>
      <c r="L9" s="48"/>
      <c r="M9" s="48"/>
      <c r="N9" s="48"/>
    </row>
    <row r="10" spans="1:14" x14ac:dyDescent="0.3">
      <c r="A10" s="39"/>
      <c r="B10" s="47"/>
      <c r="C10" s="48"/>
      <c r="D10" s="48"/>
      <c r="E10" s="48"/>
      <c r="F10" s="48"/>
      <c r="G10" s="48"/>
      <c r="H10" s="48"/>
      <c r="I10" s="48"/>
      <c r="J10" s="48"/>
      <c r="K10" s="48"/>
      <c r="L10" s="48"/>
      <c r="M10" s="48"/>
      <c r="N10" s="48"/>
    </row>
    <row r="11" spans="1:14" x14ac:dyDescent="0.3">
      <c r="A11" s="39"/>
      <c r="B11" s="47"/>
      <c r="C11" s="48"/>
      <c r="D11" s="48"/>
      <c r="E11" s="48"/>
      <c r="F11" s="48"/>
      <c r="G11" s="48"/>
      <c r="H11" s="48"/>
      <c r="I11" s="48"/>
      <c r="J11" s="48"/>
      <c r="K11" s="48"/>
      <c r="L11" s="48"/>
      <c r="M11" s="48"/>
      <c r="N11" s="48"/>
    </row>
    <row r="13" spans="1:14" x14ac:dyDescent="0.3">
      <c r="A13" s="43" t="s">
        <v>8</v>
      </c>
      <c r="B13" s="44" t="s">
        <v>9</v>
      </c>
    </row>
    <row r="14" spans="1:14" x14ac:dyDescent="0.3">
      <c r="A14" s="45"/>
      <c r="B14" s="44" t="s">
        <v>10</v>
      </c>
    </row>
    <row r="16" spans="1:14" ht="28.95" customHeight="1" x14ac:dyDescent="0.3">
      <c r="B16" s="38" t="s">
        <v>11</v>
      </c>
    </row>
    <row r="17" spans="2:2" ht="21.6" customHeight="1" x14ac:dyDescent="0.3">
      <c r="B17" s="46" t="s">
        <v>46</v>
      </c>
    </row>
  </sheetData>
  <customSheetViews>
    <customSheetView guid="{7B26D1D1-06CE-40D4-AC92-4A26AF1C827E}">
      <selection activeCell="H17" sqref="H17"/>
      <pageMargins left="0" right="0" top="0" bottom="0" header="0" footer="0"/>
    </customSheetView>
  </customSheetViews>
  <mergeCells count="2">
    <mergeCell ref="B8:N11"/>
    <mergeCell ref="A1:N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E5A8C-E306-431C-8922-8FB7D4A9A116}">
  <sheetPr codeName="Sheet2">
    <tabColor theme="5"/>
  </sheetPr>
  <dimension ref="A1:AO60"/>
  <sheetViews>
    <sheetView zoomScaleNormal="100" workbookViewId="0">
      <selection activeCell="C9" sqref="C9"/>
    </sheetView>
  </sheetViews>
  <sheetFormatPr defaultRowHeight="14.4" x14ac:dyDescent="0.3"/>
  <cols>
    <col min="1" max="1" width="2" style="5" customWidth="1"/>
    <col min="2" max="2" width="34.6640625" customWidth="1"/>
    <col min="3" max="3" width="24" style="4" customWidth="1"/>
    <col min="4" max="4" width="11.6640625" customWidth="1"/>
    <col min="5" max="5" width="40.5546875" customWidth="1"/>
    <col min="6" max="8" width="8.88671875" hidden="1" customWidth="1"/>
    <col min="9" max="9" width="35.109375" customWidth="1"/>
    <col min="10" max="10" width="24" customWidth="1"/>
    <col min="11" max="11" width="11.5546875" customWidth="1"/>
    <col min="12" max="12" width="40.88671875" customWidth="1"/>
    <col min="13" max="41" width="8.88671875" style="5"/>
  </cols>
  <sheetData>
    <row r="1" spans="2:12" ht="69" customHeight="1" x14ac:dyDescent="0.3">
      <c r="B1" s="67" t="s">
        <v>12</v>
      </c>
      <c r="C1" s="67"/>
      <c r="D1" s="67"/>
      <c r="E1" s="67"/>
      <c r="F1" s="67"/>
      <c r="G1" s="67"/>
      <c r="H1" s="67"/>
      <c r="I1" s="67"/>
      <c r="J1" s="67"/>
      <c r="K1" s="67"/>
      <c r="L1" s="67"/>
    </row>
    <row r="2" spans="2:12" ht="37.200000000000003" customHeight="1" x14ac:dyDescent="0.3">
      <c r="B2" s="66" t="s">
        <v>13</v>
      </c>
      <c r="C2" s="66"/>
      <c r="D2" s="66"/>
      <c r="E2" s="66"/>
      <c r="F2" s="66"/>
      <c r="G2" s="66"/>
      <c r="H2" s="66"/>
      <c r="I2" s="66"/>
      <c r="J2" s="66"/>
      <c r="K2" s="66"/>
      <c r="L2" s="66"/>
    </row>
    <row r="3" spans="2:12" ht="19.95" customHeight="1" x14ac:dyDescent="0.3">
      <c r="B3" s="13" t="s">
        <v>14</v>
      </c>
      <c r="C3" s="30"/>
      <c r="D3" s="30"/>
      <c r="E3" s="30"/>
      <c r="F3" s="1"/>
      <c r="G3" s="1"/>
      <c r="H3" s="1"/>
      <c r="I3" s="1"/>
      <c r="J3" s="1"/>
      <c r="K3" s="1"/>
      <c r="L3" s="1"/>
    </row>
    <row r="4" spans="2:12" ht="14.4" customHeight="1" x14ac:dyDescent="0.3">
      <c r="B4" s="51" t="s">
        <v>15</v>
      </c>
      <c r="C4" s="51"/>
      <c r="D4" s="51"/>
      <c r="E4" s="59"/>
      <c r="I4" s="11" t="s">
        <v>16</v>
      </c>
      <c r="J4" s="14"/>
      <c r="K4" s="61"/>
      <c r="L4" s="61"/>
    </row>
    <row r="5" spans="2:12" x14ac:dyDescent="0.3">
      <c r="B5" s="52"/>
      <c r="C5" s="52"/>
      <c r="D5" s="52"/>
      <c r="E5" s="60"/>
      <c r="I5" s="12" t="s">
        <v>17</v>
      </c>
      <c r="J5" s="15"/>
      <c r="K5" s="61"/>
      <c r="L5" s="61"/>
    </row>
    <row r="6" spans="2:12" x14ac:dyDescent="0.3">
      <c r="B6" s="52"/>
      <c r="C6" s="52"/>
      <c r="D6" s="52"/>
      <c r="E6" s="60"/>
      <c r="I6" s="62" t="s">
        <v>18</v>
      </c>
      <c r="J6" s="62"/>
      <c r="K6" s="62"/>
      <c r="L6" s="62"/>
    </row>
    <row r="7" spans="2:12" x14ac:dyDescent="0.3">
      <c r="B7" s="31" t="s">
        <v>19</v>
      </c>
      <c r="C7" s="32"/>
      <c r="D7" s="53"/>
      <c r="E7" s="54"/>
      <c r="I7" s="63" t="s">
        <v>20</v>
      </c>
      <c r="J7" s="63"/>
      <c r="K7" s="63"/>
      <c r="L7" s="63"/>
    </row>
    <row r="8" spans="2:12" ht="27" customHeight="1" x14ac:dyDescent="0.3">
      <c r="B8" s="33" t="s">
        <v>21</v>
      </c>
      <c r="C8" s="34"/>
      <c r="D8" s="55"/>
      <c r="E8" s="56"/>
      <c r="I8" s="62" t="s">
        <v>22</v>
      </c>
      <c r="J8" s="62"/>
      <c r="K8" s="62"/>
      <c r="L8" s="62"/>
    </row>
    <row r="9" spans="2:12" x14ac:dyDescent="0.3">
      <c r="B9" s="16" t="s">
        <v>23</v>
      </c>
      <c r="C9" s="22">
        <v>300</v>
      </c>
      <c r="D9" s="57" t="s">
        <v>24</v>
      </c>
      <c r="E9" s="58"/>
      <c r="I9" s="16" t="s">
        <v>25</v>
      </c>
      <c r="J9" s="17">
        <f>((C11-C10-(C15*D15)-(C16*D16)))*C9*(1+VLOOKUP(C12,$F$36:$G$39,2,FALSE))</f>
        <v>303.59999999999991</v>
      </c>
      <c r="K9" s="68"/>
      <c r="L9" s="68"/>
    </row>
    <row r="10" spans="2:12" x14ac:dyDescent="0.3">
      <c r="B10" s="16" t="s">
        <v>26</v>
      </c>
      <c r="C10" s="23">
        <v>1.99</v>
      </c>
      <c r="D10" s="24" t="s">
        <v>27</v>
      </c>
      <c r="E10" s="25"/>
      <c r="I10" s="16" t="s">
        <v>28</v>
      </c>
      <c r="J10" s="19">
        <f>J9/(((C10-(C15*D15)-(C16*D16)))*C9*(1+VLOOKUP(C12,$F$36:$G$39,2,FALSE)))</f>
        <v>0.54999999999999982</v>
      </c>
      <c r="K10" s="18"/>
      <c r="L10" s="18"/>
    </row>
    <row r="11" spans="2:12" x14ac:dyDescent="0.3">
      <c r="B11" s="16" t="s">
        <v>29</v>
      </c>
      <c r="C11" s="23">
        <v>3.26</v>
      </c>
      <c r="D11" s="57" t="s">
        <v>27</v>
      </c>
      <c r="E11" s="58"/>
      <c r="I11" s="16" t="s">
        <v>30</v>
      </c>
      <c r="J11" s="20">
        <f>J9/C13</f>
        <v>6.0963855421686731E-2</v>
      </c>
      <c r="K11" s="68"/>
      <c r="L11" s="68"/>
    </row>
    <row r="12" spans="2:12" x14ac:dyDescent="0.3">
      <c r="B12" s="16" t="s">
        <v>31</v>
      </c>
      <c r="C12" s="26" t="s">
        <v>32</v>
      </c>
      <c r="D12" s="57"/>
      <c r="E12" s="58"/>
      <c r="I12" s="62" t="s">
        <v>33</v>
      </c>
      <c r="J12" s="62"/>
      <c r="K12" s="62"/>
      <c r="L12" s="62"/>
    </row>
    <row r="13" spans="2:12" x14ac:dyDescent="0.3">
      <c r="B13" s="16" t="s">
        <v>34</v>
      </c>
      <c r="C13" s="23">
        <v>4980</v>
      </c>
      <c r="D13" s="57" t="s">
        <v>35</v>
      </c>
      <c r="E13" s="58"/>
      <c r="I13" s="62"/>
      <c r="J13" s="62"/>
      <c r="K13" s="62"/>
      <c r="L13" s="62"/>
    </row>
    <row r="14" spans="2:12" x14ac:dyDescent="0.3">
      <c r="B14" s="64" t="s">
        <v>36</v>
      </c>
      <c r="C14" s="64"/>
      <c r="D14" s="64"/>
      <c r="E14" s="65"/>
      <c r="I14" s="21" t="s">
        <v>37</v>
      </c>
      <c r="J14" s="21"/>
      <c r="K14" s="21"/>
      <c r="L14" s="21"/>
    </row>
    <row r="15" spans="2:12" x14ac:dyDescent="0.3">
      <c r="B15" s="16" t="s">
        <v>38</v>
      </c>
      <c r="C15" s="27">
        <v>0.7</v>
      </c>
      <c r="D15" s="28">
        <v>0.5</v>
      </c>
      <c r="E15" s="29" t="s">
        <v>39</v>
      </c>
      <c r="I15" s="51" t="s">
        <v>40</v>
      </c>
      <c r="J15" s="51"/>
      <c r="K15" s="51"/>
      <c r="L15" s="51"/>
    </row>
    <row r="16" spans="2:12" x14ac:dyDescent="0.3">
      <c r="B16" s="16" t="s">
        <v>41</v>
      </c>
      <c r="C16" s="27">
        <v>0.2</v>
      </c>
      <c r="D16" s="28">
        <v>0.2</v>
      </c>
      <c r="E16" s="29" t="s">
        <v>39</v>
      </c>
      <c r="I16" s="52"/>
      <c r="J16" s="52"/>
      <c r="K16" s="52"/>
      <c r="L16" s="52"/>
    </row>
    <row r="17" spans="2:12" x14ac:dyDescent="0.3">
      <c r="B17" s="16" t="s">
        <v>42</v>
      </c>
      <c r="C17" s="27">
        <v>0.1</v>
      </c>
      <c r="D17" s="28">
        <v>0</v>
      </c>
      <c r="E17" s="29" t="s">
        <v>39</v>
      </c>
      <c r="I17" s="52"/>
      <c r="J17" s="52"/>
      <c r="K17" s="52"/>
      <c r="L17" s="52"/>
    </row>
    <row r="18" spans="2:12" s="5" customFormat="1" x14ac:dyDescent="0.3"/>
    <row r="19" spans="2:12" s="5" customFormat="1" ht="19.2" customHeight="1" x14ac:dyDescent="0.3"/>
    <row r="20" spans="2:12" s="5" customFormat="1" ht="14.4" customHeight="1" x14ac:dyDescent="0.3"/>
    <row r="21" spans="2:12" s="5" customFormat="1" x14ac:dyDescent="0.3"/>
    <row r="22" spans="2:12" s="5" customFormat="1" x14ac:dyDescent="0.3"/>
    <row r="23" spans="2:12" s="5" customFormat="1" x14ac:dyDescent="0.3"/>
    <row r="24" spans="2:12" s="5" customFormat="1" x14ac:dyDescent="0.3"/>
    <row r="25" spans="2:12" s="5" customFormat="1" x14ac:dyDescent="0.3"/>
    <row r="26" spans="2:12" s="5" customFormat="1" ht="14.4" customHeight="1" x14ac:dyDescent="0.3"/>
    <row r="27" spans="2:12" s="5" customFormat="1" x14ac:dyDescent="0.3"/>
    <row r="28" spans="2:12" s="5" customFormat="1" x14ac:dyDescent="0.3"/>
    <row r="29" spans="2:12" s="5" customFormat="1" ht="14.4" customHeight="1" x14ac:dyDescent="0.3"/>
    <row r="30" spans="2:12" s="5" customFormat="1" x14ac:dyDescent="0.3"/>
    <row r="31" spans="2:12" s="5" customFormat="1" x14ac:dyDescent="0.3"/>
    <row r="32" spans="2:12" s="5" customFormat="1" x14ac:dyDescent="0.3">
      <c r="B32" s="6"/>
      <c r="C32" s="7"/>
      <c r="D32" s="8"/>
    </row>
    <row r="33" spans="2:7" s="5" customFormat="1" x14ac:dyDescent="0.3">
      <c r="C33" s="7"/>
      <c r="D33" s="8"/>
    </row>
    <row r="34" spans="2:7" s="5" customFormat="1" x14ac:dyDescent="0.3">
      <c r="B34" s="6"/>
      <c r="C34" s="7"/>
      <c r="D34" s="8"/>
    </row>
    <row r="35" spans="2:7" s="5" customFormat="1" x14ac:dyDescent="0.3">
      <c r="C35" s="7"/>
      <c r="D35" s="8"/>
    </row>
    <row r="36" spans="2:7" s="5" customFormat="1" x14ac:dyDescent="0.3">
      <c r="B36" s="8"/>
      <c r="C36" s="7"/>
      <c r="D36" s="8"/>
      <c r="F36" s="9" t="s">
        <v>32</v>
      </c>
      <c r="G36" s="10">
        <v>0.15</v>
      </c>
    </row>
    <row r="37" spans="2:7" s="5" customFormat="1" x14ac:dyDescent="0.3">
      <c r="B37" s="8"/>
      <c r="C37" s="7"/>
      <c r="D37" s="8"/>
      <c r="F37" s="9" t="s">
        <v>43</v>
      </c>
      <c r="G37" s="10">
        <v>0.25</v>
      </c>
    </row>
    <row r="38" spans="2:7" s="5" customFormat="1" x14ac:dyDescent="0.3">
      <c r="B38" s="8"/>
      <c r="C38" s="7"/>
      <c r="D38" s="8"/>
      <c r="F38" s="9" t="s">
        <v>44</v>
      </c>
      <c r="G38" s="10">
        <v>0.3</v>
      </c>
    </row>
    <row r="39" spans="2:7" s="5" customFormat="1" x14ac:dyDescent="0.3">
      <c r="C39" s="7"/>
      <c r="D39" s="8"/>
      <c r="F39" s="9" t="s">
        <v>45</v>
      </c>
      <c r="G39" s="10">
        <v>0.4</v>
      </c>
    </row>
    <row r="40" spans="2:7" s="5" customFormat="1" x14ac:dyDescent="0.3">
      <c r="B40" s="8"/>
      <c r="C40" s="7"/>
      <c r="D40" s="8"/>
    </row>
    <row r="41" spans="2:7" s="5" customFormat="1" x14ac:dyDescent="0.3">
      <c r="C41" s="7"/>
      <c r="D41" s="8"/>
    </row>
    <row r="42" spans="2:7" s="5" customFormat="1" x14ac:dyDescent="0.3">
      <c r="B42" s="8"/>
      <c r="C42" s="7"/>
      <c r="D42" s="8"/>
    </row>
    <row r="43" spans="2:7" s="5" customFormat="1" x14ac:dyDescent="0.3">
      <c r="C43" s="7"/>
      <c r="D43" s="8"/>
    </row>
    <row r="44" spans="2:7" s="5" customFormat="1" x14ac:dyDescent="0.3">
      <c r="C44" s="7"/>
      <c r="D44" s="8"/>
    </row>
    <row r="45" spans="2:7" s="5" customFormat="1" x14ac:dyDescent="0.3">
      <c r="C45" s="7"/>
      <c r="D45" s="8"/>
    </row>
    <row r="46" spans="2:7" s="5" customFormat="1" x14ac:dyDescent="0.3">
      <c r="C46" s="7"/>
      <c r="D46" s="8"/>
    </row>
    <row r="47" spans="2:7" x14ac:dyDescent="0.3">
      <c r="C47" s="2"/>
      <c r="D47" s="3"/>
    </row>
    <row r="48" spans="2:7" x14ac:dyDescent="0.3">
      <c r="C48" s="2"/>
      <c r="D48" s="3"/>
    </row>
    <row r="49" spans="3:4" x14ac:dyDescent="0.3">
      <c r="C49" s="2"/>
      <c r="D49" s="3"/>
    </row>
    <row r="50" spans="3:4" x14ac:dyDescent="0.3">
      <c r="C50" s="2"/>
      <c r="D50" s="3"/>
    </row>
    <row r="51" spans="3:4" x14ac:dyDescent="0.3">
      <c r="C51" s="2"/>
      <c r="D51" s="3"/>
    </row>
    <row r="52" spans="3:4" x14ac:dyDescent="0.3">
      <c r="C52" s="2"/>
      <c r="D52" s="3"/>
    </row>
    <row r="53" spans="3:4" x14ac:dyDescent="0.3">
      <c r="C53" s="2"/>
      <c r="D53" s="3"/>
    </row>
    <row r="54" spans="3:4" x14ac:dyDescent="0.3">
      <c r="C54" s="2"/>
      <c r="D54" s="3"/>
    </row>
    <row r="55" spans="3:4" x14ac:dyDescent="0.3">
      <c r="C55" s="2"/>
      <c r="D55" s="3"/>
    </row>
    <row r="56" spans="3:4" x14ac:dyDescent="0.3">
      <c r="C56" s="2"/>
      <c r="D56" s="3"/>
    </row>
    <row r="57" spans="3:4" x14ac:dyDescent="0.3">
      <c r="C57" s="2"/>
      <c r="D57" s="3"/>
    </row>
    <row r="58" spans="3:4" x14ac:dyDescent="0.3">
      <c r="C58" s="2"/>
      <c r="D58" s="3"/>
    </row>
    <row r="59" spans="3:4" x14ac:dyDescent="0.3">
      <c r="C59" s="2"/>
      <c r="D59" s="3"/>
    </row>
    <row r="60" spans="3:4" x14ac:dyDescent="0.3">
      <c r="C60" s="2"/>
      <c r="D60" s="3"/>
    </row>
  </sheetData>
  <customSheetViews>
    <customSheetView guid="{7B26D1D1-06CE-40D4-AC92-4A26AF1C827E}" hiddenColumns="1">
      <selection activeCell="A29" sqref="A1:D31"/>
      <pageMargins left="0" right="0" top="0" bottom="0" header="0" footer="0"/>
    </customSheetView>
  </customSheetViews>
  <mergeCells count="19">
    <mergeCell ref="B2:L2"/>
    <mergeCell ref="B1:L1"/>
    <mergeCell ref="K9:L9"/>
    <mergeCell ref="K11:L11"/>
    <mergeCell ref="I12:L13"/>
    <mergeCell ref="I15:L17"/>
    <mergeCell ref="D7:E7"/>
    <mergeCell ref="D8:E8"/>
    <mergeCell ref="D9:E9"/>
    <mergeCell ref="B4:E6"/>
    <mergeCell ref="D11:E11"/>
    <mergeCell ref="D12:E12"/>
    <mergeCell ref="D13:E13"/>
    <mergeCell ref="K4:L4"/>
    <mergeCell ref="K5:L5"/>
    <mergeCell ref="I6:L6"/>
    <mergeCell ref="I7:L7"/>
    <mergeCell ref="I8:L8"/>
    <mergeCell ref="B14:E14"/>
  </mergeCells>
  <dataValidations count="1">
    <dataValidation type="list" allowBlank="1" showInputMessage="1" showErrorMessage="1" sqref="C12" xr:uid="{BFFB3947-B0BD-457E-B908-4FF510BE3F6D}">
      <formula1>$F$36:$F$39</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fd2249b-34f2-42c6-b1dd-786eec539df3" xsi:nil="true"/>
    <lcf76f155ced4ddcb4097134ff3c332f xmlns="284b0965-999b-4b7b-adbd-dc75ea931ae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F172DD9C47C94BB0E670D572AEE28E" ma:contentTypeVersion="19" ma:contentTypeDescription="Create a new document." ma:contentTypeScope="" ma:versionID="d9a8d36f5de72762b1746675ddef7366">
  <xsd:schema xmlns:xsd="http://www.w3.org/2001/XMLSchema" xmlns:xs="http://www.w3.org/2001/XMLSchema" xmlns:p="http://schemas.microsoft.com/office/2006/metadata/properties" xmlns:ns2="284b0965-999b-4b7b-adbd-dc75ea931aea" xmlns:ns3="afd2249b-34f2-42c6-b1dd-786eec539df3" targetNamespace="http://schemas.microsoft.com/office/2006/metadata/properties" ma:root="true" ma:fieldsID="cc777cd6e6c181073c0c7dbd53e778dc" ns2:_="" ns3:_="">
    <xsd:import namespace="284b0965-999b-4b7b-adbd-dc75ea931aea"/>
    <xsd:import namespace="afd2249b-34f2-42c6-b1dd-786eec539df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4b0965-999b-4b7b-adbd-dc75ea931a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58b124e-8520-42c0-aae5-39d4042f5c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d2249b-34f2-42c6-b1dd-786eec539df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c2f016b-fe1f-4ca0-9463-a2bc27705e8d}" ma:internalName="TaxCatchAll" ma:showField="CatchAllData" ma:web="afd2249b-34f2-42c6-b1dd-786eec539d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83E8DD-350C-4192-A295-73C97C881D77}">
  <ds:schemaRefs>
    <ds:schemaRef ds:uri="http://schemas.microsoft.com/office/2006/metadata/properties"/>
    <ds:schemaRef ds:uri="http://schemas.microsoft.com/office/infopath/2007/PartnerControls"/>
    <ds:schemaRef ds:uri="afd2249b-34f2-42c6-b1dd-786eec539df3"/>
    <ds:schemaRef ds:uri="284b0965-999b-4b7b-adbd-dc75ea931aea"/>
  </ds:schemaRefs>
</ds:datastoreItem>
</file>

<file path=customXml/itemProps2.xml><?xml version="1.0" encoding="utf-8"?>
<ds:datastoreItem xmlns:ds="http://schemas.openxmlformats.org/officeDocument/2006/customXml" ds:itemID="{77DFE5AD-288B-4749-9FD9-6AA29E0D6B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4b0965-999b-4b7b-adbd-dc75ea931aea"/>
    <ds:schemaRef ds:uri="afd2249b-34f2-42c6-b1dd-786eec539d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443E72-6367-4FBF-94B3-C063260AD9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CHRRUP CEO</dc:creator>
  <cp:keywords/>
  <dc:description/>
  <cp:lastModifiedBy>CHRRUP CEO</cp:lastModifiedBy>
  <cp:revision/>
  <dcterms:created xsi:type="dcterms:W3CDTF">2026-03-26T05:58:50Z</dcterms:created>
  <dcterms:modified xsi:type="dcterms:W3CDTF">2026-03-31T03:27:49Z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0x01010049F172DD9C47C94BB0E670D572AEE28E</vt:lpwstr>
  </property>
  <property fmtid="{D5CDD505-2E9C-101B-9397-08002B2CF9AE}" pid="3" name="MediaServiceImageTags">
    <vt:lpwstr/>
  </property>
</Properties>
</file>